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 showInkAnnotation="0" defaultThemeVersion="166925"/>
  <xr:revisionPtr revIDLastSave="1" documentId="8_{9116B830-8C12-7043-8738-A9CE79984844}" xr6:coauthVersionLast="21" xr6:coauthVersionMax="21" xr10:uidLastSave="{9E439885-79D3-454D-81F1-109789C83727}"/>
  <bookViews>
    <workbookView xWindow="390" yWindow="525" windowWidth="20775" windowHeight="11445" xr2:uid="{00000000-000D-0000-FFFF-FFFF00000000}"/>
  </bookViews>
  <sheets>
    <sheet name="Final" sheetId="1" r:id="rId1"/>
  </sheets>
  <definedNames>
    <definedName name="_xlnm.Print_Area" localSheetId="0">Final!$A$1:$I$51</definedName>
  </definedNames>
  <calcPr calcId="171026"/>
</workbook>
</file>

<file path=xl/calcChain.xml><?xml version="1.0" encoding="utf-8"?>
<calcChain xmlns="http://schemas.openxmlformats.org/spreadsheetml/2006/main">
  <c r="H26" i="1" l="1"/>
  <c r="H25" i="1"/>
  <c r="I16" i="1"/>
  <c r="I22" i="1"/>
  <c r="I13" i="1"/>
  <c r="I21" i="1"/>
  <c r="I20" i="1"/>
  <c r="I18" i="1"/>
  <c r="I17" i="1"/>
  <c r="I11" i="1"/>
  <c r="I10" i="1"/>
  <c r="I9" i="1"/>
  <c r="I8" i="1"/>
  <c r="I7" i="1"/>
  <c r="I6" i="1"/>
  <c r="I23" i="1"/>
  <c r="C21" i="1"/>
  <c r="I15" i="1"/>
  <c r="I14" i="1"/>
  <c r="C22" i="1"/>
  <c r="C23" i="1"/>
  <c r="C24" i="1"/>
  <c r="E24" i="1"/>
  <c r="C17" i="1"/>
  <c r="C18" i="1"/>
  <c r="C19" i="1"/>
  <c r="E19" i="1"/>
  <c r="C12" i="1"/>
  <c r="C13" i="1"/>
  <c r="C14" i="1"/>
  <c r="C15" i="1"/>
  <c r="C16" i="1"/>
  <c r="E16" i="1"/>
  <c r="D11" i="1"/>
  <c r="E11" i="1"/>
  <c r="D24" i="1"/>
  <c r="D19" i="1"/>
  <c r="D16" i="1"/>
  <c r="C6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<sst xmlns="http://schemas.openxmlformats.org/spreadsheetml/2006/main" count="67" uniqueCount="54">
  <si>
    <t>Martin Road TH</t>
  </si>
  <si>
    <t>Mile Marker</t>
  </si>
  <si>
    <t>Total Mileage</t>
  </si>
  <si>
    <t>Lone Tree</t>
  </si>
  <si>
    <t>Daily Mileage</t>
  </si>
  <si>
    <t>Big Bend</t>
  </si>
  <si>
    <t>Reeves Falls</t>
  </si>
  <si>
    <t>Middle Gooseberry</t>
  </si>
  <si>
    <t>Beaver Pond</t>
  </si>
  <si>
    <t>Silver Bay TH*</t>
  </si>
  <si>
    <t>Days of Food</t>
  </si>
  <si>
    <t>West Kennedy Creek</t>
  </si>
  <si>
    <t>North Sonju Lake</t>
  </si>
  <si>
    <t>Section Mileage</t>
  </si>
  <si>
    <t>Sundling Creek</t>
  </si>
  <si>
    <t>Springdale Creek</t>
  </si>
  <si>
    <t>Dyer's Creek</t>
  </si>
  <si>
    <t>East Agnes Lake</t>
  </si>
  <si>
    <t>Zero Day</t>
  </si>
  <si>
    <t>Woods Creek</t>
  </si>
  <si>
    <t>NW Little Brule River</t>
  </si>
  <si>
    <t>North Carlson Pond</t>
  </si>
  <si>
    <t>270 Degree Overlook</t>
  </si>
  <si>
    <t>Resupply</t>
  </si>
  <si>
    <t>Lake Superior Trading Post</t>
  </si>
  <si>
    <t>218-387-2020</t>
  </si>
  <si>
    <t>10 S. 1st Ave W., Grand Marais, MN 55604</t>
  </si>
  <si>
    <t>Grand Marais*</t>
  </si>
  <si>
    <t>Grand Marais Resupply:</t>
  </si>
  <si>
    <t>Shower:</t>
  </si>
  <si>
    <t>Food Package:</t>
  </si>
  <si>
    <t>Grand Marais Campground and Marina</t>
  </si>
  <si>
    <t>$3 shower</t>
  </si>
  <si>
    <t>218-387-1712</t>
  </si>
  <si>
    <t>Lutsen Mountain Resupply:</t>
  </si>
  <si>
    <t>218-663-7281</t>
  </si>
  <si>
    <t>445 Ski Hill Road, Lutsen, MN 55612</t>
  </si>
  <si>
    <t>*=Mile Marker is estimated</t>
  </si>
  <si>
    <t>**=SHTA reported bear sightings (some with "persistent" bears) at Bear Lake, West Kennedy Creek, Section 13, Lake Agnes, and Little Brule campsites</t>
  </si>
  <si>
    <t>PLAN</t>
  </si>
  <si>
    <t>ACTUAL</t>
  </si>
  <si>
    <t>E. Branch Baptism River</t>
  </si>
  <si>
    <t>E. Kennedy Creek</t>
  </si>
  <si>
    <t>Fredenberg Creek</t>
  </si>
  <si>
    <t>W. Rollins Creek</t>
  </si>
  <si>
    <t>Location**</t>
  </si>
  <si>
    <t>Lutsen Mt. Rec Area* (resupply and keep going)</t>
  </si>
  <si>
    <t>Lutsen Mt. Rec Area* (spent the night)</t>
  </si>
  <si>
    <t>North Cascade River</t>
  </si>
  <si>
    <t>West Devils Track</t>
  </si>
  <si>
    <t>Kadunce River</t>
  </si>
  <si>
    <t>Avg. (including zero)</t>
  </si>
  <si>
    <t>Total</t>
  </si>
  <si>
    <t>Grand Marais* (resupplied and kept going)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</si>
</sst>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/>
      <bottom/>
      <diagonal/>
    </border>
    <border>
      <left/>
      <right/>
      <top/>
      <bottom style="medium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1" fillId="0" borderId="0" xfId="0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3"/>
  <sheetViews>
    <sheetView tabSelected="1" zoomScaleNormal="80" zoomScaleSheetLayoutView="100" workbookViewId="0" xr3:uid="{AEA406A1-0E4B-5B11-9CD5-51D6E497D94C}">
      <selection activeCell="G20" sqref="G20"/>
    </sheetView>
  </sheetViews>
  <sheetFormatPr defaultRowHeight="15" x14ac:dyDescent="0.2"/>
  <cols>
    <col min="1" max="1" width="21.7890625" customWidth="1"/>
    <col min="2" max="3" width="14.796875" style="2" customWidth="1"/>
    <col min="4" max="4" width="12.10546875" style="2" customWidth="1"/>
    <col min="5" max="5" width="14.52734375" style="2" customWidth="1"/>
    <col min="6" max="6" width="11.1640625" customWidth="1"/>
    <col min="7" max="7" width="19.90625" style="1" customWidth="1"/>
    <col min="8" max="8" width="11.1640625" style="2" customWidth="1"/>
    <col min="9" max="9" width="14.390625" style="2" customWidth="1"/>
    <col min="10" max="10" width="8.7421875" style="2" customWidth="1"/>
    <col min="11" max="11" width="8.609375" style="1"/>
    <col min="22" max="22" width="11.8359375" customWidth="1"/>
  </cols>
  <sheetData>
    <row r="2" spans="1:10" ht="15.75" thickBot="1" x14ac:dyDescent="0.25">
      <c r="A2" s="8"/>
      <c r="B2" s="9"/>
      <c r="C2" s="9"/>
      <c r="D2" s="9"/>
      <c r="E2" s="9"/>
      <c r="F2" s="8"/>
      <c r="G2" s="10"/>
      <c r="H2" s="9"/>
      <c r="I2" s="9"/>
    </row>
    <row r="3" spans="1:10" x14ac:dyDescent="0.2">
      <c r="A3" s="26" t="s">
        <v>39</v>
      </c>
      <c r="B3" s="26"/>
      <c r="C3" s="26"/>
      <c r="D3" s="26"/>
      <c r="E3" s="26"/>
      <c r="F3" s="27"/>
      <c r="G3" s="25" t="s">
        <v>40</v>
      </c>
      <c r="H3" s="26"/>
      <c r="I3" s="26"/>
    </row>
    <row r="4" spans="1:10" ht="15.75" thickBot="1" x14ac:dyDescent="0.25">
      <c r="A4" s="3" t="s">
        <v>45</v>
      </c>
      <c r="B4" s="4" t="s">
        <v>1</v>
      </c>
      <c r="C4" s="14" t="s">
        <v>4</v>
      </c>
      <c r="D4" s="14" t="s">
        <v>2</v>
      </c>
      <c r="E4" s="14" t="s">
        <v>13</v>
      </c>
      <c r="F4" s="17" t="s">
        <v>10</v>
      </c>
      <c r="G4" s="20" t="s">
        <v>45</v>
      </c>
      <c r="H4" s="14" t="s">
        <v>1</v>
      </c>
      <c r="I4" s="16" t="s">
        <v>4</v>
      </c>
      <c r="J4" s="7"/>
    </row>
    <row r="5" spans="1:10" x14ac:dyDescent="0.2">
      <c r="A5" t="s">
        <v>0</v>
      </c>
      <c r="B5" s="2">
        <v>50.3</v>
      </c>
      <c r="C5" s="12">
        <v>0</v>
      </c>
      <c r="D5" s="12">
        <v>0</v>
      </c>
      <c r="E5" s="12"/>
      <c r="F5" s="18"/>
      <c r="G5" t="s">
        <v>0</v>
      </c>
      <c r="H5" s="2">
        <v>50.3</v>
      </c>
      <c r="I5" s="12">
        <v>0</v>
      </c>
    </row>
    <row r="6" spans="1:10" x14ac:dyDescent="0.2">
      <c r="A6" t="s">
        <v>3</v>
      </c>
      <c r="B6" s="2">
        <v>61.8</v>
      </c>
      <c r="C6" s="12">
        <f t="shared" ref="C6:C11" si="0">B6-B5</f>
        <v>11.5</v>
      </c>
      <c r="D6" s="12"/>
      <c r="E6" s="12"/>
      <c r="F6" s="18"/>
      <c r="G6" t="s">
        <v>3</v>
      </c>
      <c r="H6" s="2">
        <v>61.8</v>
      </c>
      <c r="I6" s="12">
        <f t="shared" ref="I6:I11" si="1">H6-H5</f>
        <v>11.5</v>
      </c>
    </row>
    <row r="7" spans="1:10" x14ac:dyDescent="0.2">
      <c r="A7" t="s">
        <v>5</v>
      </c>
      <c r="B7" s="2">
        <v>79.5</v>
      </c>
      <c r="C7" s="12">
        <f t="shared" si="0"/>
        <v>17.700000000000003</v>
      </c>
      <c r="D7" s="12"/>
      <c r="E7" s="12"/>
      <c r="F7" s="18"/>
      <c r="G7" t="s">
        <v>5</v>
      </c>
      <c r="H7" s="2">
        <v>79.5</v>
      </c>
      <c r="I7" s="12">
        <f t="shared" si="1"/>
        <v>17.700000000000003</v>
      </c>
    </row>
    <row r="8" spans="1:10" x14ac:dyDescent="0.2">
      <c r="A8" t="s">
        <v>6</v>
      </c>
      <c r="B8" s="2">
        <v>96.4</v>
      </c>
      <c r="C8" s="12">
        <f t="shared" si="0"/>
        <v>16.900000000000006</v>
      </c>
      <c r="D8" s="12"/>
      <c r="E8" s="12"/>
      <c r="F8" s="18"/>
      <c r="G8" t="s">
        <v>6</v>
      </c>
      <c r="H8" s="2">
        <v>96.4</v>
      </c>
      <c r="I8" s="12">
        <f t="shared" si="1"/>
        <v>16.900000000000006</v>
      </c>
    </row>
    <row r="9" spans="1:10" x14ac:dyDescent="0.2">
      <c r="A9" t="s">
        <v>7</v>
      </c>
      <c r="B9" s="2">
        <v>116.6</v>
      </c>
      <c r="C9" s="12">
        <f t="shared" si="0"/>
        <v>20.199999999999989</v>
      </c>
      <c r="D9" s="12"/>
      <c r="E9" s="12"/>
      <c r="F9" s="18"/>
      <c r="G9" t="s">
        <v>7</v>
      </c>
      <c r="H9" s="2">
        <v>116.6</v>
      </c>
      <c r="I9" s="12">
        <f t="shared" si="1"/>
        <v>20.199999999999989</v>
      </c>
    </row>
    <row r="10" spans="1:10" x14ac:dyDescent="0.2">
      <c r="A10" t="s">
        <v>8</v>
      </c>
      <c r="B10" s="2">
        <v>135.19999999999999</v>
      </c>
      <c r="C10" s="12">
        <f t="shared" si="0"/>
        <v>18.599999999999994</v>
      </c>
      <c r="D10" s="12"/>
      <c r="E10" s="12"/>
      <c r="F10" s="18"/>
      <c r="G10" t="s">
        <v>8</v>
      </c>
      <c r="H10" s="2">
        <v>135.19999999999999</v>
      </c>
      <c r="I10" s="12">
        <f t="shared" si="1"/>
        <v>18.599999999999994</v>
      </c>
    </row>
    <row r="11" spans="1:10" x14ac:dyDescent="0.2">
      <c r="A11" s="5" t="s">
        <v>9</v>
      </c>
      <c r="B11" s="2">
        <v>145</v>
      </c>
      <c r="C11" s="12">
        <f t="shared" si="0"/>
        <v>9.8000000000000114</v>
      </c>
      <c r="D11" s="12">
        <f>B11-B5</f>
        <v>94.7</v>
      </c>
      <c r="E11" s="12">
        <f>D11</f>
        <v>94.7</v>
      </c>
      <c r="F11" s="18">
        <v>6</v>
      </c>
      <c r="G11" s="5" t="s">
        <v>9</v>
      </c>
      <c r="H11" s="2">
        <v>145</v>
      </c>
      <c r="I11" s="12">
        <f t="shared" si="1"/>
        <v>9.8000000000000114</v>
      </c>
    </row>
    <row r="12" spans="1:10" x14ac:dyDescent="0.2">
      <c r="A12" t="s">
        <v>11</v>
      </c>
      <c r="B12" s="2">
        <v>158.5</v>
      </c>
      <c r="C12" s="12">
        <f>B12-B11</f>
        <v>13.5</v>
      </c>
      <c r="D12" s="12"/>
      <c r="E12" s="12"/>
      <c r="F12" s="18"/>
      <c r="G12" s="1" t="s">
        <v>18</v>
      </c>
      <c r="I12" s="2">
        <v>0</v>
      </c>
    </row>
    <row r="13" spans="1:10" x14ac:dyDescent="0.2">
      <c r="A13" t="s">
        <v>12</v>
      </c>
      <c r="B13" s="2">
        <v>176.5</v>
      </c>
      <c r="C13" s="12">
        <f>B13-B12</f>
        <v>18</v>
      </c>
      <c r="D13" s="12"/>
      <c r="E13" s="12"/>
      <c r="F13" s="18"/>
      <c r="G13" s="1" t="s">
        <v>42</v>
      </c>
      <c r="H13" s="2">
        <v>158.6</v>
      </c>
      <c r="I13" s="2">
        <f>H13-H11</f>
        <v>13.599999999999994</v>
      </c>
    </row>
    <row r="14" spans="1:10" x14ac:dyDescent="0.2">
      <c r="A14" t="s">
        <v>16</v>
      </c>
      <c r="B14" s="2">
        <v>196.7</v>
      </c>
      <c r="C14" s="12">
        <f>B14-B13</f>
        <v>20.199999999999989</v>
      </c>
      <c r="D14" s="12"/>
      <c r="E14" s="12"/>
      <c r="F14" s="18"/>
      <c r="G14" s="1" t="s">
        <v>41</v>
      </c>
      <c r="H14" s="2">
        <v>178.4</v>
      </c>
      <c r="I14" s="2">
        <f>H14-H13</f>
        <v>19.800000000000011</v>
      </c>
    </row>
    <row r="15" spans="1:10" x14ac:dyDescent="0.2">
      <c r="A15" t="s">
        <v>15</v>
      </c>
      <c r="B15" s="2">
        <v>212.4</v>
      </c>
      <c r="C15" s="12">
        <f>B15-B14</f>
        <v>15.700000000000017</v>
      </c>
      <c r="D15" s="12"/>
      <c r="E15" s="12"/>
      <c r="F15" s="18"/>
      <c r="G15" s="1" t="s">
        <v>43</v>
      </c>
      <c r="H15" s="2">
        <v>199.6</v>
      </c>
      <c r="I15" s="2">
        <f>H15-H14</f>
        <v>21.199999999999989</v>
      </c>
    </row>
    <row r="16" spans="1:10" ht="27.75" x14ac:dyDescent="0.2">
      <c r="A16" s="21" t="s">
        <v>46</v>
      </c>
      <c r="B16" s="2">
        <v>224</v>
      </c>
      <c r="C16" s="12">
        <f>B16-B15</f>
        <v>11.599999999999994</v>
      </c>
      <c r="D16" s="12">
        <f>B16-B5</f>
        <v>173.7</v>
      </c>
      <c r="E16" s="12">
        <f>SUM(C12:C16)</f>
        <v>79</v>
      </c>
      <c r="F16" s="18">
        <v>5</v>
      </c>
      <c r="G16" s="1" t="s">
        <v>44</v>
      </c>
      <c r="H16" s="2">
        <v>218.2</v>
      </c>
      <c r="I16" s="2">
        <f>H16-H15</f>
        <v>18.599999999999994</v>
      </c>
    </row>
    <row r="17" spans="1:10" ht="27.75" x14ac:dyDescent="0.2">
      <c r="A17" t="s">
        <v>17</v>
      </c>
      <c r="B17" s="2">
        <v>228.8</v>
      </c>
      <c r="C17" s="12">
        <f>B17-B16</f>
        <v>4.8000000000000114</v>
      </c>
      <c r="D17" s="12"/>
      <c r="E17" s="12"/>
      <c r="F17" s="18"/>
      <c r="G17" s="22" t="s">
        <v>47</v>
      </c>
      <c r="H17" s="2">
        <v>224</v>
      </c>
      <c r="I17" s="2">
        <f>H17-H16</f>
        <v>5.8000000000000114</v>
      </c>
    </row>
    <row r="18" spans="1:10" x14ac:dyDescent="0.2">
      <c r="A18" t="s">
        <v>14</v>
      </c>
      <c r="B18" s="2">
        <v>247.1</v>
      </c>
      <c r="C18" s="12">
        <f>B18-B17</f>
        <v>18.299999999999983</v>
      </c>
      <c r="D18" s="12"/>
      <c r="E18" s="12"/>
      <c r="F18" s="18"/>
      <c r="G18" s="1" t="s">
        <v>48</v>
      </c>
      <c r="H18" s="2">
        <v>242.8</v>
      </c>
      <c r="I18" s="2">
        <f>H18-H17</f>
        <v>18.800000000000011</v>
      </c>
    </row>
    <row r="19" spans="1:10" ht="41.25" x14ac:dyDescent="0.2">
      <c r="A19" s="5" t="s">
        <v>27</v>
      </c>
      <c r="B19" s="2">
        <v>256</v>
      </c>
      <c r="C19" s="12">
        <f>B19-B18+2</f>
        <v>10.900000000000006</v>
      </c>
      <c r="D19" s="12">
        <f>B19-B5</f>
        <v>205.7</v>
      </c>
      <c r="E19" s="12">
        <f>SUM(C17:C19)</f>
        <v>34</v>
      </c>
      <c r="F19" s="18">
        <v>2.5</v>
      </c>
      <c r="G19" s="22" t="s">
        <v>53</v>
      </c>
      <c r="H19" s="2">
        <v>256</v>
      </c>
    </row>
    <row r="20" spans="1:10" x14ac:dyDescent="0.2">
      <c r="A20" t="s">
        <v>18</v>
      </c>
      <c r="C20" s="12"/>
      <c r="D20" s="12"/>
      <c r="E20" s="12"/>
      <c r="F20" s="18"/>
      <c r="G20" s="1" t="s">
        <v>49</v>
      </c>
      <c r="H20" s="2">
        <v>259.5</v>
      </c>
      <c r="I20" s="2">
        <f>H20-H18</f>
        <v>16.699999999999989</v>
      </c>
    </row>
    <row r="21" spans="1:10" x14ac:dyDescent="0.2">
      <c r="A21" t="s">
        <v>19</v>
      </c>
      <c r="B21" s="2">
        <v>262.5</v>
      </c>
      <c r="C21" s="12">
        <f>B21-B19+2</f>
        <v>8.5</v>
      </c>
      <c r="D21" s="12"/>
      <c r="E21" s="12"/>
      <c r="F21" s="18"/>
      <c r="G21" s="1" t="s">
        <v>50</v>
      </c>
      <c r="H21" s="2">
        <v>270.7</v>
      </c>
      <c r="I21" s="2">
        <f>H21-H20</f>
        <v>11.199999999999989</v>
      </c>
    </row>
    <row r="22" spans="1:10" x14ac:dyDescent="0.2">
      <c r="A22" t="s">
        <v>20</v>
      </c>
      <c r="B22" s="2">
        <v>276.39999999999998</v>
      </c>
      <c r="C22" s="12">
        <f>B22-B21</f>
        <v>13.899999999999977</v>
      </c>
      <c r="D22" s="12"/>
      <c r="E22" s="12"/>
      <c r="F22" s="18"/>
      <c r="G22" s="1" t="s">
        <v>21</v>
      </c>
      <c r="H22" s="2">
        <v>293.60000000000002</v>
      </c>
      <c r="I22" s="2">
        <f>H22-H21</f>
        <v>22.900000000000034</v>
      </c>
    </row>
    <row r="23" spans="1:10" x14ac:dyDescent="0.2">
      <c r="A23" t="s">
        <v>21</v>
      </c>
      <c r="B23" s="2">
        <v>293.60000000000002</v>
      </c>
      <c r="C23" s="12">
        <f>B23-B22</f>
        <v>17.200000000000045</v>
      </c>
      <c r="D23" s="12"/>
      <c r="E23" s="12"/>
      <c r="F23" s="18"/>
      <c r="G23" s="1" t="s">
        <v>22</v>
      </c>
      <c r="H23" s="2">
        <v>309.7</v>
      </c>
      <c r="I23" s="2">
        <f>H23-H22</f>
        <v>16.099999999999966</v>
      </c>
    </row>
    <row r="24" spans="1:10" ht="15.75" thickBot="1" x14ac:dyDescent="0.25">
      <c r="A24" s="8" t="s">
        <v>22</v>
      </c>
      <c r="B24" s="9">
        <v>309.7</v>
      </c>
      <c r="C24" s="9">
        <f>B24-B23</f>
        <v>16.099999999999966</v>
      </c>
      <c r="D24" s="9">
        <f>B24-B5</f>
        <v>259.39999999999998</v>
      </c>
      <c r="E24" s="9">
        <f>SUM(C21:C24)</f>
        <v>55.699999999999989</v>
      </c>
      <c r="F24" s="19">
        <v>3.5</v>
      </c>
      <c r="G24" s="10"/>
      <c r="H24" s="9"/>
      <c r="I24" s="9"/>
      <c r="J24" s="12"/>
    </row>
    <row r="25" spans="1:10" x14ac:dyDescent="0.2">
      <c r="A25" s="11"/>
      <c r="B25" s="12"/>
      <c r="C25" s="12"/>
      <c r="D25" s="12"/>
      <c r="E25" s="12"/>
      <c r="F25" s="12"/>
      <c r="G25" s="13" t="s">
        <v>51</v>
      </c>
      <c r="H25" s="12">
        <f>AVERAGE(I6:I23)</f>
        <v>15.258823529411764</v>
      </c>
      <c r="I25" s="12"/>
      <c r="J25" s="12"/>
    </row>
    <row r="26" spans="1:10" x14ac:dyDescent="0.2">
      <c r="A26" s="5" t="s">
        <v>23</v>
      </c>
      <c r="F26" s="2"/>
      <c r="G26" s="1" t="s">
        <v>52</v>
      </c>
      <c r="H26" s="2">
        <f>SUM(I5:I23)</f>
        <v>259.39999999999998</v>
      </c>
    </row>
    <row r="27" spans="1:10" x14ac:dyDescent="0.2">
      <c r="A27" t="s">
        <v>37</v>
      </c>
      <c r="F27" s="2"/>
    </row>
    <row r="28" spans="1:10" x14ac:dyDescent="0.2">
      <c r="A28" t="s">
        <v>38</v>
      </c>
      <c r="F28" s="2"/>
    </row>
    <row r="30" spans="1:10" x14ac:dyDescent="0.2">
      <c r="A30" s="6" t="s">
        <v>34</v>
      </c>
    </row>
    <row r="31" spans="1:10" x14ac:dyDescent="0.2">
      <c r="A31" t="s">
        <v>35</v>
      </c>
      <c r="B31" s="1" t="s">
        <v>36</v>
      </c>
    </row>
    <row r="33" spans="1:11" x14ac:dyDescent="0.2">
      <c r="A33" s="6" t="s">
        <v>28</v>
      </c>
    </row>
    <row r="34" spans="1:11" x14ac:dyDescent="0.2">
      <c r="A34" t="s">
        <v>30</v>
      </c>
    </row>
    <row r="35" spans="1:11" x14ac:dyDescent="0.2">
      <c r="A35" t="s">
        <v>24</v>
      </c>
      <c r="C35" s="2" t="s">
        <v>25</v>
      </c>
      <c r="D35" s="1" t="s">
        <v>26</v>
      </c>
    </row>
    <row r="36" spans="1:11" x14ac:dyDescent="0.2">
      <c r="A36" t="s">
        <v>29</v>
      </c>
    </row>
    <row r="37" spans="1:11" x14ac:dyDescent="0.2">
      <c r="A37" t="s">
        <v>31</v>
      </c>
      <c r="C37" s="2" t="s">
        <v>33</v>
      </c>
      <c r="D37" s="2" t="s">
        <v>32</v>
      </c>
    </row>
    <row r="39" spans="1:11" x14ac:dyDescent="0.2">
      <c r="A39" s="23"/>
      <c r="B39" s="15"/>
      <c r="C39" s="15"/>
      <c r="D39" s="15"/>
      <c r="E39" s="15"/>
      <c r="F39" s="15"/>
      <c r="G39" s="15"/>
      <c r="H39" s="7"/>
      <c r="I39" s="7"/>
      <c r="J39" s="15"/>
      <c r="K39" s="15"/>
    </row>
    <row r="40" spans="1:11" x14ac:dyDescent="0.2">
      <c r="A40" s="24"/>
      <c r="B40" s="11"/>
      <c r="C40" s="11"/>
      <c r="D40" s="11"/>
      <c r="E40" s="11"/>
      <c r="F40" s="11"/>
      <c r="G40" s="11"/>
      <c r="H40" s="12"/>
      <c r="J40"/>
      <c r="K40"/>
    </row>
    <row r="41" spans="1:11" x14ac:dyDescent="0.2">
      <c r="A41" s="24"/>
      <c r="B41" s="11"/>
      <c r="C41" s="11"/>
      <c r="D41" s="11"/>
      <c r="E41" s="11"/>
      <c r="F41" s="11"/>
      <c r="G41" s="11"/>
      <c r="H41" s="12"/>
      <c r="J41"/>
      <c r="K41"/>
    </row>
    <row r="42" spans="1:11" x14ac:dyDescent="0.2">
      <c r="A42" s="24"/>
      <c r="B42" s="11"/>
      <c r="C42" s="11"/>
      <c r="D42" s="11"/>
      <c r="E42" s="11"/>
      <c r="F42" s="11"/>
      <c r="G42" s="11"/>
      <c r="H42" s="12"/>
      <c r="J42"/>
      <c r="K42"/>
    </row>
    <row r="43" spans="1:11" x14ac:dyDescent="0.2">
      <c r="A43" s="24"/>
      <c r="B43" s="11"/>
      <c r="C43" s="11"/>
      <c r="D43" s="11"/>
      <c r="E43" s="11"/>
      <c r="F43" s="11"/>
      <c r="G43" s="11"/>
      <c r="H43" s="12"/>
      <c r="J43"/>
      <c r="K43"/>
    </row>
    <row r="44" spans="1:11" x14ac:dyDescent="0.2">
      <c r="A44" s="24"/>
      <c r="B44" s="11"/>
      <c r="C44" s="11"/>
      <c r="D44" s="11"/>
      <c r="E44" s="11"/>
      <c r="F44" s="11"/>
      <c r="G44" s="11"/>
      <c r="H44" s="12"/>
      <c r="J44"/>
      <c r="K44"/>
    </row>
    <row r="45" spans="1:11" x14ac:dyDescent="0.2">
      <c r="A45" s="24"/>
      <c r="B45" s="11"/>
      <c r="C45" s="11"/>
      <c r="D45" s="11"/>
      <c r="E45" s="11"/>
      <c r="F45" s="11"/>
      <c r="G45" s="11"/>
      <c r="H45" s="12"/>
      <c r="J45"/>
      <c r="K45"/>
    </row>
    <row r="46" spans="1:11" x14ac:dyDescent="0.2">
      <c r="A46" s="13"/>
      <c r="B46" s="11"/>
      <c r="C46" s="11"/>
      <c r="D46" s="11"/>
      <c r="E46" s="11"/>
      <c r="F46" s="11"/>
      <c r="G46" s="11"/>
      <c r="H46" s="12"/>
      <c r="J46"/>
      <c r="K46"/>
    </row>
    <row r="47" spans="1:11" x14ac:dyDescent="0.2">
      <c r="A47" s="13"/>
      <c r="B47" s="11"/>
      <c r="C47" s="11"/>
      <c r="D47" s="11"/>
      <c r="E47" s="11"/>
      <c r="F47" s="11"/>
      <c r="G47" s="11"/>
      <c r="H47" s="12"/>
      <c r="J47"/>
      <c r="K47"/>
    </row>
    <row r="48" spans="1:11" x14ac:dyDescent="0.2">
      <c r="A48" s="13"/>
      <c r="B48" s="11"/>
      <c r="C48" s="11"/>
      <c r="D48" s="11"/>
      <c r="E48" s="11"/>
      <c r="F48" s="11"/>
      <c r="G48" s="11"/>
      <c r="H48" s="12"/>
      <c r="J48"/>
      <c r="K48"/>
    </row>
    <row r="49" spans="1:11" x14ac:dyDescent="0.2">
      <c r="A49" s="24"/>
      <c r="B49" s="11"/>
      <c r="C49" s="11"/>
      <c r="D49" s="11"/>
      <c r="E49" s="11"/>
      <c r="F49" s="11"/>
      <c r="G49" s="11"/>
      <c r="H49" s="12"/>
      <c r="J49"/>
      <c r="K49"/>
    </row>
    <row r="50" spans="1:11" x14ac:dyDescent="0.2">
      <c r="A50" s="24"/>
      <c r="B50" s="11"/>
      <c r="C50" s="11"/>
      <c r="D50" s="11"/>
      <c r="E50" s="11"/>
      <c r="F50" s="11"/>
      <c r="G50" s="11"/>
      <c r="H50" s="12"/>
      <c r="J50"/>
      <c r="K50"/>
    </row>
    <row r="51" spans="1:11" x14ac:dyDescent="0.2">
      <c r="A51" s="24"/>
      <c r="B51" s="11"/>
      <c r="C51" s="11"/>
      <c r="D51" s="11"/>
      <c r="E51" s="11"/>
      <c r="F51" s="11"/>
      <c r="G51" s="11"/>
      <c r="H51" s="12"/>
      <c r="J51"/>
      <c r="K51"/>
    </row>
    <row r="52" spans="1:11" x14ac:dyDescent="0.2">
      <c r="A52" s="11"/>
      <c r="B52" s="12"/>
      <c r="C52" s="12"/>
      <c r="D52" s="12"/>
      <c r="E52" s="12"/>
      <c r="F52" s="11"/>
      <c r="G52" s="13"/>
      <c r="H52" s="12"/>
    </row>
    <row r="53" spans="1:11" x14ac:dyDescent="0.2">
      <c r="A53" s="11"/>
      <c r="B53" s="12"/>
      <c r="C53" s="12"/>
      <c r="D53" s="12"/>
      <c r="E53" s="12"/>
      <c r="F53" s="11"/>
      <c r="G53" s="13"/>
      <c r="H53" s="12"/>
    </row>
  </sheetData>
  <mergeCells count="2">
    <mergeCell ref="G3:I3"/>
    <mergeCell ref="A3:F3"/>
  </mergeCells>
  <pageMargins left="0" right="0" top="0" bottom="0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Zanarini</dc:creator>
  <cp:lastModifiedBy>Internet</cp:lastModifiedBy>
  <cp:lastPrinted>2018-09-06T13:21:04Z</cp:lastPrinted>
  <dcterms:created xsi:type="dcterms:W3CDTF">2018-07-31T21:33:00Z</dcterms:created>
  <dcterms:modified xsi:type="dcterms:W3CDTF">2018-09-06T13:21:23Z</dcterms:modified>
</cp:coreProperties>
</file>